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7" i="1" l="1"/>
  <c r="C55" i="1"/>
  <c r="H20" i="1"/>
  <c r="H19" i="1"/>
  <c r="H21" i="1"/>
  <c r="H24" i="1"/>
  <c r="H48" i="1"/>
  <c r="H28" i="1" l="1"/>
  <c r="H16" i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<sst xmlns="http://schemas.openxmlformats.org/spreadsheetml/2006/main" count="53" uniqueCount="33">
  <si>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</si>
  <si>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</si>
  <si>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</si>
  <si>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</si>
  <si>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</si>
  <si>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</si>
  <si>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</si>
  <si>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</si>
  <si>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</si>
  <si>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</si>
  <si>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</si>
  <si>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</si>
  <si>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</si>
  <si>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</si>
  <si>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</si>
  <si>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</si>
  <si>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</si>
  <si>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</si>
  <si>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</si>
  <si>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</si>
  <si>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</si>
  <si>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</si>
  <si>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</si>
  <si>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</si>
  <si>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</si>
  <si>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Dana:20.05.2020.</t>
  </si>
  <si>
    <t>Dana 20.05.2020.godine Dom zdravlja Požarevac nije izvršio plaćanje prema dobavljačima:</t>
  </si>
  <si>
    <t>Primljena i neutrošena participacija od 20.05.2020.</t>
  </si>
  <si>
    <t>Vicor</t>
  </si>
  <si>
    <t>Elektroprivreda</t>
  </si>
  <si>
    <t>R20-02896</t>
  </si>
  <si>
    <t>UKUPNO ENERGENTI-DIREKTNA PLAĆANJA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</si>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</sst>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abSelected="1" topLeftCell="B42" zoomScaleNormal="100" workbookViewId="0">
      <selection activeCell="C57" sqref="C57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7</v>
      </c>
      <c r="C5" s="49"/>
      <c r="D5" s="49"/>
    </row>
    <row r="6" spans="2:15" x14ac:dyDescent="0.25">
      <c r="B6" s="49" t="s">
        <v>8</v>
      </c>
      <c r="C6" s="49"/>
      <c r="D6" s="49"/>
    </row>
    <row r="7" spans="2:15" x14ac:dyDescent="0.25">
      <c r="I7" s="11"/>
      <c r="J7" s="11"/>
    </row>
    <row r="8" spans="2:15" x14ac:dyDescent="0.25">
      <c r="B8" s="50" t="s">
        <v>25</v>
      </c>
      <c r="C8" s="50"/>
      <c r="D8" s="50"/>
      <c r="E8" s="50"/>
      <c r="F8" s="50"/>
      <c r="G8" s="50"/>
      <c r="H8" s="5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43971</v>
      </c>
      <c r="H12" s="23">
        <v>4927204.84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43971</v>
      </c>
      <c r="H13" s="3">
        <f>H14+H25-H32-H42</f>
        <v>4922500.6599999992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43971</v>
      </c>
      <c r="H14" s="4">
        <f>H15+H16+H17+H18+H19+H20+H21+H22+H23+H24</f>
        <v>4745977.8499999987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v>0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8" t="s">
        <v>2</v>
      </c>
      <c r="C19" s="39"/>
      <c r="D19" s="39"/>
      <c r="E19" s="39"/>
      <c r="F19" s="40"/>
      <c r="G19" s="12"/>
      <c r="H19" s="10">
        <f>308418.07+66067.2</f>
        <v>374485.27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</f>
        <v>2293638.1199999992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f>864398.85-3505-804069.37-35029.72+4-1600-19614.27+19562.7+319357</f>
        <v>339504.19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0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669758.49</v>
      </c>
      <c r="I23" s="11"/>
      <c r="J23" s="11"/>
      <c r="K23" s="8"/>
      <c r="L23" s="8"/>
    </row>
    <row r="24" spans="2:13" x14ac:dyDescent="0.25">
      <c r="B24" s="38" t="s">
        <v>27</v>
      </c>
      <c r="C24" s="39"/>
      <c r="D24" s="39"/>
      <c r="E24" s="39"/>
      <c r="F24" s="4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</f>
        <v>78020</v>
      </c>
      <c r="I24" s="11"/>
      <c r="J24" s="11"/>
      <c r="K24" s="8"/>
      <c r="L24" s="8"/>
    </row>
    <row r="25" spans="2:13" x14ac:dyDescent="0.25">
      <c r="B25" s="51" t="s">
        <v>24</v>
      </c>
      <c r="C25" s="52"/>
      <c r="D25" s="52"/>
      <c r="E25" s="52"/>
      <c r="F25" s="53"/>
      <c r="G25" s="16">
        <v>43971</v>
      </c>
      <c r="H25" s="4">
        <f>H26+H27+H28+H29+H30+H31</f>
        <v>265579.78000000003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5">
        <v>0</v>
      </c>
      <c r="I26" s="11"/>
      <c r="J26" s="11"/>
      <c r="K26" s="8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568160.92-50050-42412.01-22400.03-200000-30352.4-6837.44-21680-26830-8672.4-25271.84-130+41650-99545</f>
        <v>75629.800000000017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27</v>
      </c>
      <c r="C31" s="39"/>
      <c r="D31" s="39"/>
      <c r="E31" s="39"/>
      <c r="F31" s="40"/>
      <c r="G31" s="2"/>
      <c r="H31" s="10">
        <v>0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43971</v>
      </c>
      <c r="H32" s="5">
        <f>SUM(H33:H41)</f>
        <v>89056.97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5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3">
        <v>0</v>
      </c>
      <c r="I34" s="11"/>
      <c r="J34" s="11"/>
      <c r="L34" s="8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v>0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0</v>
      </c>
      <c r="I36" s="11"/>
      <c r="J36" s="11"/>
      <c r="L36" s="8"/>
    </row>
    <row r="37" spans="2:12" x14ac:dyDescent="0.25">
      <c r="B37" s="38" t="s">
        <v>2</v>
      </c>
      <c r="C37" s="39"/>
      <c r="D37" s="39"/>
      <c r="E37" s="39"/>
      <c r="F37" s="40"/>
      <c r="G37" s="13"/>
      <c r="H37" s="10">
        <v>66067.199999999997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22989.77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v>0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0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v>0</v>
      </c>
      <c r="I41" s="11"/>
      <c r="J41" s="11"/>
      <c r="K41" s="8"/>
    </row>
    <row r="42" spans="2:12" x14ac:dyDescent="0.25">
      <c r="B42" s="32" t="s">
        <v>21</v>
      </c>
      <c r="C42" s="33"/>
      <c r="D42" s="33"/>
      <c r="E42" s="33"/>
      <c r="F42" s="34"/>
      <c r="G42" s="17">
        <v>43971</v>
      </c>
      <c r="H42" s="5">
        <f>SUM(H43:H47)</f>
        <v>0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15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v>0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  <c r="K46" s="8"/>
    </row>
    <row r="47" spans="2:12" x14ac:dyDescent="0.25">
      <c r="B47" s="38" t="s">
        <v>15</v>
      </c>
      <c r="C47" s="39"/>
      <c r="D47" s="39"/>
      <c r="E47" s="39"/>
      <c r="F47" s="40"/>
      <c r="G47" s="2"/>
      <c r="H47" s="10">
        <v>0</v>
      </c>
      <c r="I47" s="11"/>
      <c r="J47" s="11"/>
    </row>
    <row r="48" spans="2:12" x14ac:dyDescent="0.25">
      <c r="B48" s="35" t="s">
        <v>18</v>
      </c>
      <c r="C48" s="36"/>
      <c r="D48" s="36"/>
      <c r="E48" s="36"/>
      <c r="F48" s="37"/>
      <c r="G48" s="18">
        <v>43971</v>
      </c>
      <c r="H48" s="6">
        <f>4704.74+519567.19-0.11-519567.19+600366.45-0.12-600366.45+10250+13144.09-0.08-23394.09+478507.76+51.32+19310.03+13389.73+1642.15-0.25-512900.99</f>
        <v>4704.1800000000512</v>
      </c>
      <c r="I48" s="11"/>
      <c r="L48" s="8"/>
    </row>
    <row r="49" spans="2:11" x14ac:dyDescent="0.25">
      <c r="B49" s="38" t="s">
        <v>17</v>
      </c>
      <c r="C49" s="39"/>
      <c r="D49" s="39"/>
      <c r="E49" s="39"/>
      <c r="F49" s="40"/>
      <c r="G49" s="27"/>
      <c r="H49" s="3">
        <v>0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4927204.8399999989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66067.199999999997</v>
      </c>
      <c r="D54" s="2" t="s">
        <v>30</v>
      </c>
    </row>
    <row r="55" spans="2:11" x14ac:dyDescent="0.25">
      <c r="B55" s="54" t="s">
        <v>32</v>
      </c>
      <c r="C55" s="7">
        <f>SUM(C54)</f>
        <v>66067.199999999997</v>
      </c>
      <c r="D55" s="2"/>
    </row>
    <row r="56" spans="2:11" x14ac:dyDescent="0.25">
      <c r="B56" s="2" t="s">
        <v>29</v>
      </c>
      <c r="C56" s="3">
        <v>22989.77</v>
      </c>
      <c r="D56" s="28">
        <v>27172112</v>
      </c>
    </row>
    <row r="57" spans="2:11" x14ac:dyDescent="0.25">
      <c r="B57" s="54" t="s">
        <v>31</v>
      </c>
      <c r="C57" s="7">
        <f>SUM(C56)</f>
        <v>22989.77</v>
      </c>
      <c r="D57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2020-05-21T12:30:37Z</dcterms:modified>
</cp:coreProperties>
</file>